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<sst xmlns="http://schemas.openxmlformats.org/spreadsheetml/2006/main" count="168" uniqueCount="140">
  <si>
    <t>Dz.</t>
  </si>
  <si>
    <t>Rozdz.</t>
  </si>
  <si>
    <t>§</t>
  </si>
  <si>
    <t>NAZWA</t>
  </si>
  <si>
    <t>Pozostała działalność</t>
  </si>
  <si>
    <t>Dochody z najmu i dzierżawy składników majątkowych skarbu Państwa, jednostek samorządu terytorialnego oraz innych umów o podobnym charakterze</t>
  </si>
  <si>
    <t>Otrzymane spadki, zapisy i darowizny w postaci pieniężnej</t>
  </si>
  <si>
    <t>GOSPODARKA MIESZKANIOWA</t>
  </si>
  <si>
    <t>Gospodarka gruntami i nieruchomościami</t>
  </si>
  <si>
    <t xml:space="preserve">Wpływy z opłat za zarząd, użytkowanie i użytkowanie wieczyste nieruchomości  </t>
  </si>
  <si>
    <t>Dochody z najmu i dzierżawy skł. majątkowych Skarbu Państwa lub jedn. samorządu terytorialnego lub innych jedn. zaliczanych do sektora finansów publ. oraz innych umów o podobnym charakterze</t>
  </si>
  <si>
    <t>Pozostałe odsetki</t>
  </si>
  <si>
    <t>ADMINISTRACJA PUBLICZNA</t>
  </si>
  <si>
    <t>Urzędy Wojewódzkie</t>
  </si>
  <si>
    <t>Dotacje celowe przekazane z budżetu państwa na realizację zadań bieżących z zakresu administr. rządowej oraz innych zadań zleconych gminie (związkom gmin) ustawami</t>
  </si>
  <si>
    <t>Dochody jedn. samorządu terytorialnego zw. z realizacją zadań z zakresu admin. rządowej oraz innych zadań zlec. ustawami</t>
  </si>
  <si>
    <t>Urzędy gmin miast i miast na prawach powiatu</t>
  </si>
  <si>
    <t>URZĘDY NACZELNYCH ORGANÓW WŁADZY PAŃSTWOWEJ KONTROLI  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</si>
  <si>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</si>
  <si>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</si>
  <si>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</si>
  <si>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 xml:space="preserve">Dotacje celowe otrzymane z budżetu państwa na realizację zadań bieżących z zakresu administracji  rządowej oraz innych zadań zleconych gminie (związkom gmin) ustawami 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</si>
  <si>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</si>
  <si>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</si>
  <si>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opłacony w formie karty podatkowej 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</si>
  <si>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</si>
  <si>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</si>
  <si>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</si>
  <si>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</si>
  <si>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</si>
  <si>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</si>
  <si>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cywilnoprawnych</t>
  </si>
  <si>
    <t>Odsetki od nieterminowych wpłat z tytułu podatków i opłat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</si>
  <si>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</si>
  <si>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</si>
  <si>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</si>
  <si>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Wpływy z różnych opłat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</si>
  <si>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</si>
  <si>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</si>
  <si>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</si>
  <si>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</si>
  <si>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</si>
  <si>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</si>
  <si>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</si>
  <si>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</si>
  <si>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Szkoły podstawowe</t>
  </si>
  <si>
    <t>Wpływy z usług</t>
  </si>
  <si>
    <t xml:space="preserve">Dotacje celowe przekazane z budżetu państwa na realizację zadań bieżących z zakresu administracji rządowej oraz innych zadań zleconych gminie (związkom gmin) ustawami </t>
  </si>
  <si>
    <t>Przedszkola</t>
  </si>
  <si>
    <t>POMOC SPOŁECZNA</t>
  </si>
  <si>
    <t>Składki na ubezpieczenie zdrowotne opłacane za osoby pobierające niektóre świadczenia z pomocy społecznej</t>
  </si>
  <si>
    <t>Ośrodki pomocy społecznej</t>
  </si>
  <si>
    <t>GOSPODARKA KOMUNALNA I OCHRONA ŚRODOWISKA</t>
  </si>
  <si>
    <t>OGÓŁEM DOCHODY</t>
  </si>
  <si>
    <t>W tym:</t>
  </si>
  <si>
    <t>- dotacje związane z realizacją zadań z zakresu administracji rządowej i innych zadań zleconych jednostce samorządu terytorialnego ustawami</t>
  </si>
  <si>
    <t>1</t>
  </si>
  <si>
    <t>2</t>
  </si>
  <si>
    <t>3</t>
  </si>
  <si>
    <t>4</t>
  </si>
  <si>
    <t>0750</t>
  </si>
  <si>
    <t>0960</t>
  </si>
  <si>
    <t>700</t>
  </si>
  <si>
    <t>70005</t>
  </si>
  <si>
    <t>0470</t>
  </si>
  <si>
    <t>0920</t>
  </si>
  <si>
    <t>750</t>
  </si>
  <si>
    <t>75011</t>
  </si>
  <si>
    <t>2010</t>
  </si>
  <si>
    <t>2360</t>
  </si>
  <si>
    <t>75023</t>
  </si>
  <si>
    <t>751</t>
  </si>
  <si>
    <t>75101</t>
  </si>
  <si>
    <t>754</t>
  </si>
  <si>
    <t>75414</t>
  </si>
  <si>
    <t>756</t>
  </si>
  <si>
    <t>75601</t>
  </si>
  <si>
    <t>0350</t>
  </si>
  <si>
    <t>75615</t>
  </si>
  <si>
    <t>0310</t>
  </si>
  <si>
    <t>0320</t>
  </si>
  <si>
    <t>0330</t>
  </si>
  <si>
    <t>0340</t>
  </si>
  <si>
    <t>0360</t>
  </si>
  <si>
    <t>0430</t>
  </si>
  <si>
    <t>0500</t>
  </si>
  <si>
    <t>0910</t>
  </si>
  <si>
    <t>75618</t>
  </si>
  <si>
    <t>0410</t>
  </si>
  <si>
    <t>0480</t>
  </si>
  <si>
    <t>0690</t>
  </si>
  <si>
    <t>75621</t>
  </si>
  <si>
    <t>0010</t>
  </si>
  <si>
    <t>0020</t>
  </si>
  <si>
    <t>758</t>
  </si>
  <si>
    <t>75801</t>
  </si>
  <si>
    <t>2920</t>
  </si>
  <si>
    <t>75807</t>
  </si>
  <si>
    <t>801</t>
  </si>
  <si>
    <t>80101</t>
  </si>
  <si>
    <t>0830</t>
  </si>
  <si>
    <t>80104</t>
  </si>
  <si>
    <t>852</t>
  </si>
  <si>
    <t>85213</t>
  </si>
  <si>
    <t>85214</t>
  </si>
  <si>
    <t>85219</t>
  </si>
  <si>
    <t>900</t>
  </si>
  <si>
    <t>Załącznik Nr 1</t>
  </si>
  <si>
    <t>Dotacje celowe przekazane z budżetu państwa na realizację własnych zadań bieżących gmin (związków gmin)</t>
  </si>
  <si>
    <t>Świadczenia rodzinne oraz składki na ubezpieczenia emerytalne i rentowe z ubezpieczenia społecznego</t>
  </si>
  <si>
    <t>Gospodarka ściekowa i ochrona wód</t>
  </si>
  <si>
    <t>Środki na dofinansowanie własnych inwestycji gmin (związków gmin), powiatów (związków powiatów), samorządów województw pozyskane z innych źródeł</t>
  </si>
  <si>
    <t>Wpływy z podatku rolnego, podatku leśnego, podatku od spadków i darowizn, podatku od czynności cywilnoprawnych oraz podatków i opłat lokalnych od osób fizycznych</t>
  </si>
  <si>
    <t>TRANSPORT I ŁĄCZNOŚĆ</t>
  </si>
  <si>
    <t>Drogi publiczne gminne</t>
  </si>
  <si>
    <t>EDUKACYJNA OPIEKA WYCHOWAWCZA</t>
  </si>
  <si>
    <t>Świetlice szkolne</t>
  </si>
  <si>
    <t>020</t>
  </si>
  <si>
    <t>02001</t>
  </si>
  <si>
    <t>LEŚNICTWO</t>
  </si>
  <si>
    <t>Gospodarka leśna</t>
  </si>
  <si>
    <t>Dochody z najmu i dzierżawy składników majątkowych skarbu Państwa, jednostek samorządu terytorialnego lub innych jednostek zaliczanych do sektora finansów publicznych oraz innych umów o podobnym charakterze</t>
  </si>
  <si>
    <t>Dotacje z funduszy celowych na finansowanie lub dofinansowanie kosztów realizacji inwestycji i zakupów inwestycyjnych sektora finansów publicznych</t>
  </si>
  <si>
    <t>Pobór podatków, opłat i nieopodatkowanych należności budżetowych</t>
  </si>
  <si>
    <t>Dotacje celowe otrzymane z budżetu państwa na realizację własnych zadań bieżących gmin (związków gmin)</t>
  </si>
  <si>
    <t>Gimnazja</t>
  </si>
  <si>
    <t>Dotacje otrzymane z funduszy celowych na realizację zadań bieżących jednostek sektora finansów publicznych</t>
  </si>
  <si>
    <t>Wpływy ze sprzedaży składników majątkowych</t>
  </si>
  <si>
    <t>0870</t>
  </si>
  <si>
    <t>0490</t>
  </si>
  <si>
    <t>Wpływy z innych lokalnych opłat pobieranych przez jednostki samorządu terytorialnego na podstawie odrębnych ustaw</t>
  </si>
  <si>
    <t>Rady Gminy Koźminek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</si>
  <si>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</si>
  <si>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</si>
  <si>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 dnia 29 grudnia 2005 roku</t>
  </si>
  <si>
    <t>Plan na 2006 rok</t>
  </si>
  <si>
    <t>PLAN DOCHODÓW BUDŻETU GMINY KOŹMINEK                      NA 2006 ROK</t>
  </si>
  <si>
    <t>Dotacje celowe przekazane z budżetu państwa na realizację inwestycji i zakupów inwestycyjnych własnych gmin</t>
  </si>
  <si>
    <t xml:space="preserve">Dotacje celowe przekazane z budżetu państwa na realizację inwestycji i zakupów inwestycyjnych własnych gmin </t>
  </si>
  <si>
    <t>do Uchwały Nr XXVIII/220/05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</si>
</sst>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_ ;\-0\ "/>
    <numFmt numFmtId="166" formatCode="#,##0.000"/>
    <numFmt numFmtId="167" formatCode="0.0"/>
  </numFmts>
  <fonts count="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125" style="0" customWidth="1"/>
    <col min="4" max="4" width="42.375" style="0" customWidth="1"/>
    <col min="5" max="5" width="24.75390625" style="0" customWidth="1"/>
  </cols>
  <sheetData>
    <row r="1" spans="1:5" ht="15.75">
      <c r="A1" s="30"/>
      <c r="B1" s="30"/>
      <c r="C1" s="30"/>
      <c r="D1" s="30"/>
      <c r="E1" s="35" t="s">
        <v>107</v>
      </c>
    </row>
    <row r="2" spans="1:5" ht="15.75">
      <c r="A2" s="30"/>
      <c r="B2" s="30"/>
      <c r="C2" s="30"/>
      <c r="D2" s="30"/>
      <c r="E2" s="35" t="s">
        <v>139</v>
      </c>
    </row>
    <row r="3" spans="1:5" ht="15.75">
      <c r="A3" s="30"/>
      <c r="B3" s="30"/>
      <c r="C3" s="30"/>
      <c r="D3" s="30"/>
      <c r="E3" s="35" t="s">
        <v>131</v>
      </c>
    </row>
    <row r="4" spans="1:5" ht="15.75">
      <c r="A4" s="30"/>
      <c r="B4" s="30"/>
      <c r="C4" s="30"/>
      <c r="D4" s="30"/>
      <c r="E4" s="35" t="s">
        <v>134</v>
      </c>
    </row>
    <row r="5" spans="1:5" ht="15.75">
      <c r="A5" s="30"/>
      <c r="B5" s="30"/>
      <c r="C5" s="30"/>
      <c r="D5" s="30"/>
      <c r="E5" s="30"/>
    </row>
    <row r="6" spans="1:5" ht="15.75">
      <c r="A6" s="30"/>
      <c r="B6" s="30"/>
      <c r="C6" s="30"/>
      <c r="D6" s="30"/>
      <c r="E6" s="30"/>
    </row>
    <row r="7" spans="1:5" ht="45" customHeight="1">
      <c r="A7" s="36" t="s">
        <v>136</v>
      </c>
      <c r="B7" s="36"/>
      <c r="C7" s="36"/>
      <c r="D7" s="36"/>
      <c r="E7" s="36"/>
    </row>
    <row r="8" spans="1:5" ht="15" customHeight="1">
      <c r="A8" s="31"/>
      <c r="B8" s="31"/>
      <c r="C8" s="31"/>
      <c r="D8" s="31"/>
      <c r="E8" s="31"/>
    </row>
    <row r="10" ht="8.25" customHeight="1"/>
    <row r="11" spans="1:5" ht="12.75" customHeight="1">
      <c r="A11" s="39" t="s">
        <v>0</v>
      </c>
      <c r="B11" s="39" t="s">
        <v>1</v>
      </c>
      <c r="C11" s="41" t="s">
        <v>2</v>
      </c>
      <c r="D11" s="39" t="s">
        <v>3</v>
      </c>
      <c r="E11" s="37" t="s">
        <v>135</v>
      </c>
    </row>
    <row r="12" spans="1:5" ht="19.5" customHeight="1">
      <c r="A12" s="40"/>
      <c r="B12" s="40"/>
      <c r="C12" s="42"/>
      <c r="D12" s="40"/>
      <c r="E12" s="38"/>
    </row>
    <row r="13" spans="1:5" ht="15.75">
      <c r="A13" s="5"/>
      <c r="B13" s="5"/>
      <c r="C13" s="8"/>
      <c r="D13" s="5"/>
      <c r="E13" s="18"/>
    </row>
    <row r="14" spans="1:5" ht="15.75">
      <c r="A14" s="4" t="s">
        <v>56</v>
      </c>
      <c r="B14" s="4" t="s">
        <v>57</v>
      </c>
      <c r="C14" s="9" t="s">
        <v>58</v>
      </c>
      <c r="D14" s="4" t="s">
        <v>59</v>
      </c>
      <c r="E14" s="17">
        <v>9</v>
      </c>
    </row>
    <row r="15" spans="1:5" ht="15.75">
      <c r="A15" s="23" t="s">
        <v>117</v>
      </c>
      <c r="B15" s="2"/>
      <c r="C15" s="11"/>
      <c r="D15" s="3" t="s">
        <v>119</v>
      </c>
      <c r="E15" s="7">
        <f>SUM(E16)</f>
        <v>1330</v>
      </c>
    </row>
    <row r="16" spans="1:5" ht="15.75">
      <c r="A16" s="3"/>
      <c r="B16" s="13" t="s">
        <v>118</v>
      </c>
      <c r="C16" s="11"/>
      <c r="D16" s="2" t="s">
        <v>120</v>
      </c>
      <c r="E16" s="6">
        <f>E17</f>
        <v>1330</v>
      </c>
    </row>
    <row r="17" spans="1:5" ht="78.75">
      <c r="A17" s="3"/>
      <c r="B17" s="2"/>
      <c r="C17" s="13" t="s">
        <v>60</v>
      </c>
      <c r="D17" s="2" t="s">
        <v>121</v>
      </c>
      <c r="E17" s="6">
        <v>1330</v>
      </c>
    </row>
    <row r="18" spans="1:5" ht="15.75">
      <c r="A18" s="3">
        <v>600</v>
      </c>
      <c r="B18" s="3"/>
      <c r="C18" s="10"/>
      <c r="D18" s="3" t="s">
        <v>113</v>
      </c>
      <c r="E18" s="22">
        <f>E19</f>
        <v>610067</v>
      </c>
    </row>
    <row r="19" spans="1:5" ht="15.75">
      <c r="A19" s="2"/>
      <c r="B19" s="2">
        <v>60016</v>
      </c>
      <c r="C19" s="11"/>
      <c r="D19" s="2" t="s">
        <v>114</v>
      </c>
      <c r="E19" s="20">
        <f>E20+E21+E22</f>
        <v>610067</v>
      </c>
    </row>
    <row r="20" spans="1:5" ht="63">
      <c r="A20" s="2"/>
      <c r="B20" s="2"/>
      <c r="C20" s="11">
        <v>6260</v>
      </c>
      <c r="D20" s="2" t="s">
        <v>122</v>
      </c>
      <c r="E20" s="20">
        <v>370000</v>
      </c>
    </row>
    <row r="21" spans="1:5" ht="48.75" customHeight="1">
      <c r="A21" s="2"/>
      <c r="B21" s="2"/>
      <c r="C21" s="11">
        <v>6339</v>
      </c>
      <c r="D21" s="2" t="s">
        <v>137</v>
      </c>
      <c r="E21" s="20">
        <v>92712</v>
      </c>
    </row>
    <row r="22" spans="1:5" ht="63">
      <c r="A22" s="2"/>
      <c r="B22" s="2"/>
      <c r="C22" s="11">
        <v>6298</v>
      </c>
      <c r="D22" s="2" t="s">
        <v>111</v>
      </c>
      <c r="E22" s="20">
        <v>147355</v>
      </c>
    </row>
    <row r="23" spans="1:5" ht="15.75">
      <c r="A23" s="3" t="s">
        <v>62</v>
      </c>
      <c r="B23" s="3"/>
      <c r="C23" s="10"/>
      <c r="D23" s="3" t="s">
        <v>7</v>
      </c>
      <c r="E23" s="7">
        <f>E24</f>
        <v>129150</v>
      </c>
    </row>
    <row r="24" spans="1:5" ht="15.75">
      <c r="A24" s="2"/>
      <c r="B24" s="2" t="s">
        <v>63</v>
      </c>
      <c r="C24" s="11"/>
      <c r="D24" s="2" t="s">
        <v>8</v>
      </c>
      <c r="E24" s="6">
        <f>SUM(E25:E27)</f>
        <v>129150</v>
      </c>
    </row>
    <row r="25" spans="1:5" ht="31.5">
      <c r="A25" s="2"/>
      <c r="B25" s="2"/>
      <c r="C25" s="11" t="s">
        <v>64</v>
      </c>
      <c r="D25" s="2" t="s">
        <v>9</v>
      </c>
      <c r="E25" s="6">
        <v>3360</v>
      </c>
    </row>
    <row r="26" spans="1:5" ht="80.25" customHeight="1">
      <c r="A26" s="2"/>
      <c r="B26" s="2"/>
      <c r="C26" s="11" t="s">
        <v>60</v>
      </c>
      <c r="D26" s="2" t="s">
        <v>10</v>
      </c>
      <c r="E26" s="6">
        <v>47390</v>
      </c>
    </row>
    <row r="27" spans="1:5" ht="18" customHeight="1">
      <c r="A27" s="27"/>
      <c r="B27" s="27"/>
      <c r="C27" s="28" t="s">
        <v>128</v>
      </c>
      <c r="D27" s="29" t="s">
        <v>127</v>
      </c>
      <c r="E27" s="26">
        <v>78400</v>
      </c>
    </row>
    <row r="28" spans="1:5" ht="15.75">
      <c r="A28" s="3" t="s">
        <v>66</v>
      </c>
      <c r="B28" s="3"/>
      <c r="C28" s="10"/>
      <c r="D28" s="3" t="s">
        <v>12</v>
      </c>
      <c r="E28" s="21">
        <f>E29+E32</f>
        <v>324650</v>
      </c>
    </row>
    <row r="29" spans="1:5" ht="15.75">
      <c r="A29" s="2"/>
      <c r="B29" s="2" t="s">
        <v>67</v>
      </c>
      <c r="C29" s="11"/>
      <c r="D29" s="2" t="s">
        <v>13</v>
      </c>
      <c r="E29" s="6">
        <f>SUM(E30:E31)</f>
        <v>59650</v>
      </c>
    </row>
    <row r="30" spans="1:5" ht="63">
      <c r="A30" s="2"/>
      <c r="B30" s="2"/>
      <c r="C30" s="11" t="s">
        <v>68</v>
      </c>
      <c r="D30" s="2" t="s">
        <v>14</v>
      </c>
      <c r="E30" s="6">
        <v>58800</v>
      </c>
    </row>
    <row r="31" spans="1:5" ht="49.5" customHeight="1">
      <c r="A31" s="2"/>
      <c r="B31" s="2"/>
      <c r="C31" s="11" t="s">
        <v>69</v>
      </c>
      <c r="D31" s="2" t="s">
        <v>15</v>
      </c>
      <c r="E31" s="6">
        <v>850</v>
      </c>
    </row>
    <row r="32" spans="1:5" ht="15.75">
      <c r="A32" s="2"/>
      <c r="B32" s="2" t="s">
        <v>70</v>
      </c>
      <c r="C32" s="11"/>
      <c r="D32" s="2" t="s">
        <v>16</v>
      </c>
      <c r="E32" s="6">
        <f>E33</f>
        <v>265000</v>
      </c>
    </row>
    <row r="33" spans="1:5" ht="15.75">
      <c r="A33" s="2"/>
      <c r="B33" s="2"/>
      <c r="C33" s="11" t="s">
        <v>65</v>
      </c>
      <c r="D33" s="2" t="s">
        <v>11</v>
      </c>
      <c r="E33" s="6">
        <v>265000</v>
      </c>
    </row>
    <row r="34" spans="1:5" ht="63">
      <c r="A34" s="3" t="s">
        <v>71</v>
      </c>
      <c r="B34" s="3"/>
      <c r="C34" s="10"/>
      <c r="D34" s="3" t="s">
        <v>17</v>
      </c>
      <c r="E34" s="7">
        <f>E35</f>
        <v>1171</v>
      </c>
    </row>
    <row r="35" spans="1:5" ht="31.5">
      <c r="A35" s="2"/>
      <c r="B35" s="2" t="s">
        <v>72</v>
      </c>
      <c r="C35" s="11"/>
      <c r="D35" s="2" t="s">
        <v>18</v>
      </c>
      <c r="E35" s="6">
        <f>E36</f>
        <v>1171</v>
      </c>
    </row>
    <row r="36" spans="1:5" ht="63">
      <c r="A36" s="2"/>
      <c r="B36" s="2"/>
      <c r="C36" s="11" t="s">
        <v>68</v>
      </c>
      <c r="D36" s="2" t="s">
        <v>14</v>
      </c>
      <c r="E36" s="6">
        <v>1171</v>
      </c>
    </row>
    <row r="37" spans="1:5" ht="31.5">
      <c r="A37" s="3" t="s">
        <v>73</v>
      </c>
      <c r="B37" s="3"/>
      <c r="C37" s="10"/>
      <c r="D37" s="3" t="s">
        <v>19</v>
      </c>
      <c r="E37" s="7">
        <f>E38</f>
        <v>2900</v>
      </c>
    </row>
    <row r="38" spans="1:5" ht="15.75">
      <c r="A38" s="2"/>
      <c r="B38" s="2" t="s">
        <v>74</v>
      </c>
      <c r="C38" s="11"/>
      <c r="D38" s="2" t="s">
        <v>20</v>
      </c>
      <c r="E38" s="6">
        <f>E39</f>
        <v>2900</v>
      </c>
    </row>
    <row r="39" spans="1:5" ht="63">
      <c r="A39" s="2"/>
      <c r="B39" s="2"/>
      <c r="C39" s="11" t="s">
        <v>68</v>
      </c>
      <c r="D39" s="2" t="s">
        <v>21</v>
      </c>
      <c r="E39" s="6">
        <v>2900</v>
      </c>
    </row>
    <row r="40" spans="1:5" ht="94.5">
      <c r="A40" s="3" t="s">
        <v>75</v>
      </c>
      <c r="B40" s="3"/>
      <c r="C40" s="10"/>
      <c r="D40" s="3" t="s">
        <v>22</v>
      </c>
      <c r="E40" s="7">
        <f>E41+E43+E48+E56+E61+E64</f>
        <v>2809850</v>
      </c>
    </row>
    <row r="41" spans="1:5" ht="31.5">
      <c r="A41" s="2"/>
      <c r="B41" s="2" t="s">
        <v>76</v>
      </c>
      <c r="C41" s="11"/>
      <c r="D41" s="2" t="s">
        <v>23</v>
      </c>
      <c r="E41" s="6">
        <f>E42</f>
        <v>3000</v>
      </c>
    </row>
    <row r="42" spans="1:5" ht="47.25">
      <c r="A42" s="2"/>
      <c r="B42" s="2"/>
      <c r="C42" s="11" t="s">
        <v>77</v>
      </c>
      <c r="D42" s="2" t="s">
        <v>24</v>
      </c>
      <c r="E42" s="6">
        <v>3000</v>
      </c>
    </row>
    <row r="43" spans="1:5" ht="63">
      <c r="A43" s="2"/>
      <c r="B43" s="2" t="s">
        <v>78</v>
      </c>
      <c r="C43" s="11"/>
      <c r="D43" s="2" t="s">
        <v>132</v>
      </c>
      <c r="E43" s="6">
        <f>SUM(E44:E47)</f>
        <v>493755</v>
      </c>
    </row>
    <row r="44" spans="1:5" ht="15.75">
      <c r="A44" s="2"/>
      <c r="B44" s="2"/>
      <c r="C44" s="11" t="s">
        <v>79</v>
      </c>
      <c r="D44" s="2" t="s">
        <v>25</v>
      </c>
      <c r="E44" s="6">
        <v>430000</v>
      </c>
    </row>
    <row r="45" spans="1:5" ht="15.75">
      <c r="A45" s="2"/>
      <c r="B45" s="2"/>
      <c r="C45" s="11" t="s">
        <v>80</v>
      </c>
      <c r="D45" s="2" t="s">
        <v>26</v>
      </c>
      <c r="E45" s="6">
        <v>155</v>
      </c>
    </row>
    <row r="46" spans="1:5" ht="15.75">
      <c r="A46" s="2"/>
      <c r="B46" s="2"/>
      <c r="C46" s="11" t="s">
        <v>81</v>
      </c>
      <c r="D46" s="2" t="s">
        <v>27</v>
      </c>
      <c r="E46" s="6">
        <v>8600</v>
      </c>
    </row>
    <row r="47" spans="1:5" ht="15.75">
      <c r="A47" s="2"/>
      <c r="B47" s="2"/>
      <c r="C47" s="11" t="s">
        <v>82</v>
      </c>
      <c r="D47" s="2" t="s">
        <v>28</v>
      </c>
      <c r="E47" s="6">
        <v>55000</v>
      </c>
    </row>
    <row r="48" spans="1:5" ht="63">
      <c r="A48" s="2"/>
      <c r="B48" s="2">
        <v>75616</v>
      </c>
      <c r="C48" s="11"/>
      <c r="D48" s="32" t="s">
        <v>112</v>
      </c>
      <c r="E48" s="6">
        <f>SUM(E49:E55)</f>
        <v>591600</v>
      </c>
    </row>
    <row r="49" spans="1:5" ht="15.75">
      <c r="A49" s="2"/>
      <c r="B49" s="2"/>
      <c r="C49" s="11" t="s">
        <v>79</v>
      </c>
      <c r="D49" s="2" t="s">
        <v>25</v>
      </c>
      <c r="E49" s="6">
        <v>235000</v>
      </c>
    </row>
    <row r="50" spans="1:5" ht="15.75">
      <c r="A50" s="2"/>
      <c r="B50" s="2"/>
      <c r="C50" s="11" t="s">
        <v>80</v>
      </c>
      <c r="D50" s="2" t="s">
        <v>26</v>
      </c>
      <c r="E50" s="6">
        <v>180000</v>
      </c>
    </row>
    <row r="51" spans="1:5" ht="15.75">
      <c r="A51" s="2"/>
      <c r="B51" s="2"/>
      <c r="C51" s="11" t="s">
        <v>81</v>
      </c>
      <c r="D51" s="2" t="s">
        <v>27</v>
      </c>
      <c r="E51" s="6">
        <v>6000</v>
      </c>
    </row>
    <row r="52" spans="1:5" ht="15.75">
      <c r="A52" s="2"/>
      <c r="B52" s="2"/>
      <c r="C52" s="11" t="s">
        <v>82</v>
      </c>
      <c r="D52" s="2" t="s">
        <v>28</v>
      </c>
      <c r="E52" s="6">
        <v>102000</v>
      </c>
    </row>
    <row r="53" spans="1:5" ht="15.75">
      <c r="A53" s="2"/>
      <c r="B53" s="2"/>
      <c r="C53" s="11" t="s">
        <v>83</v>
      </c>
      <c r="D53" s="2" t="s">
        <v>29</v>
      </c>
      <c r="E53" s="6">
        <v>4200</v>
      </c>
    </row>
    <row r="54" spans="1:5" ht="15.75">
      <c r="A54" s="2"/>
      <c r="B54" s="2"/>
      <c r="C54" s="11" t="s">
        <v>84</v>
      </c>
      <c r="D54" s="2" t="s">
        <v>30</v>
      </c>
      <c r="E54" s="6">
        <v>24400</v>
      </c>
    </row>
    <row r="55" spans="1:5" ht="15.75">
      <c r="A55" s="2"/>
      <c r="B55" s="2"/>
      <c r="C55" s="11" t="s">
        <v>85</v>
      </c>
      <c r="D55" s="2" t="s">
        <v>31</v>
      </c>
      <c r="E55" s="6">
        <v>40000</v>
      </c>
    </row>
    <row r="56" spans="1:5" ht="51.75" customHeight="1">
      <c r="A56" s="2"/>
      <c r="B56" s="2" t="s">
        <v>87</v>
      </c>
      <c r="C56" s="11"/>
      <c r="D56" s="2" t="s">
        <v>33</v>
      </c>
      <c r="E56" s="6">
        <f>SUM(E57:E60)</f>
        <v>118750</v>
      </c>
    </row>
    <row r="57" spans="1:5" ht="15.75">
      <c r="A57" s="2"/>
      <c r="B57" s="2"/>
      <c r="C57" s="11" t="s">
        <v>88</v>
      </c>
      <c r="D57" s="2" t="s">
        <v>34</v>
      </c>
      <c r="E57" s="6">
        <v>35000</v>
      </c>
    </row>
    <row r="58" spans="1:5" ht="31.5">
      <c r="A58" s="2"/>
      <c r="B58" s="2"/>
      <c r="C58" s="11" t="s">
        <v>89</v>
      </c>
      <c r="D58" s="2" t="s">
        <v>35</v>
      </c>
      <c r="E58" s="6">
        <v>76000</v>
      </c>
    </row>
    <row r="59" spans="1:5" ht="47.25">
      <c r="A59" s="2"/>
      <c r="B59" s="2"/>
      <c r="C59" s="13" t="s">
        <v>129</v>
      </c>
      <c r="D59" s="2" t="s">
        <v>130</v>
      </c>
      <c r="E59" s="6">
        <v>6750</v>
      </c>
    </row>
    <row r="60" spans="1:5" ht="15.75">
      <c r="A60" s="2"/>
      <c r="B60" s="2"/>
      <c r="C60" s="11" t="s">
        <v>90</v>
      </c>
      <c r="D60" s="2" t="s">
        <v>36</v>
      </c>
      <c r="E60" s="6">
        <v>1000</v>
      </c>
    </row>
    <row r="61" spans="1:5" ht="31.5">
      <c r="A61" s="2"/>
      <c r="B61" s="2" t="s">
        <v>91</v>
      </c>
      <c r="C61" s="11"/>
      <c r="D61" s="2" t="s">
        <v>37</v>
      </c>
      <c r="E61" s="6">
        <f>SUM(E62:E63)</f>
        <v>1582226</v>
      </c>
    </row>
    <row r="62" spans="1:5" ht="15.75">
      <c r="A62" s="2"/>
      <c r="B62" s="2"/>
      <c r="C62" s="11" t="s">
        <v>92</v>
      </c>
      <c r="D62" s="2" t="s">
        <v>38</v>
      </c>
      <c r="E62" s="6">
        <v>1573091</v>
      </c>
    </row>
    <row r="63" spans="1:5" ht="15.75">
      <c r="A63" s="2"/>
      <c r="B63" s="2"/>
      <c r="C63" s="11" t="s">
        <v>93</v>
      </c>
      <c r="D63" s="2" t="s">
        <v>39</v>
      </c>
      <c r="E63" s="6">
        <v>9135</v>
      </c>
    </row>
    <row r="64" spans="1:5" ht="31.5">
      <c r="A64" s="2"/>
      <c r="B64" s="2">
        <v>75647</v>
      </c>
      <c r="C64" s="11"/>
      <c r="D64" s="2" t="s">
        <v>123</v>
      </c>
      <c r="E64" s="6">
        <f>E65+E66</f>
        <v>20519</v>
      </c>
    </row>
    <row r="65" spans="1:5" ht="31.5">
      <c r="A65" s="2"/>
      <c r="B65" s="2"/>
      <c r="C65" s="13" t="s">
        <v>86</v>
      </c>
      <c r="D65" s="2" t="s">
        <v>32</v>
      </c>
      <c r="E65" s="6">
        <v>19900</v>
      </c>
    </row>
    <row r="66" spans="1:5" ht="15.75">
      <c r="A66" s="2"/>
      <c r="B66" s="2"/>
      <c r="C66" s="13" t="s">
        <v>65</v>
      </c>
      <c r="D66" s="2" t="s">
        <v>11</v>
      </c>
      <c r="E66" s="6">
        <v>619</v>
      </c>
    </row>
    <row r="67" spans="1:5" ht="15.75">
      <c r="A67" s="3" t="s">
        <v>94</v>
      </c>
      <c r="B67" s="3"/>
      <c r="C67" s="10"/>
      <c r="D67" s="3" t="s">
        <v>40</v>
      </c>
      <c r="E67" s="7">
        <f>E68+E70</f>
        <v>5364876</v>
      </c>
    </row>
    <row r="68" spans="1:5" ht="31.5">
      <c r="A68" s="2"/>
      <c r="B68" s="2" t="s">
        <v>95</v>
      </c>
      <c r="C68" s="11"/>
      <c r="D68" s="2" t="s">
        <v>41</v>
      </c>
      <c r="E68" s="6">
        <f>E69</f>
        <v>3363268</v>
      </c>
    </row>
    <row r="69" spans="1:5" ht="15.75">
      <c r="A69" s="2"/>
      <c r="B69" s="2"/>
      <c r="C69" s="11" t="s">
        <v>96</v>
      </c>
      <c r="D69" s="2" t="s">
        <v>42</v>
      </c>
      <c r="E69" s="6">
        <v>3363268</v>
      </c>
    </row>
    <row r="70" spans="1:5" ht="31.5">
      <c r="A70" s="2"/>
      <c r="B70" s="2" t="s">
        <v>97</v>
      </c>
      <c r="C70" s="11"/>
      <c r="D70" s="2" t="s">
        <v>43</v>
      </c>
      <c r="E70" s="6">
        <f>E71</f>
        <v>2001608</v>
      </c>
    </row>
    <row r="71" spans="1:5" ht="15.75">
      <c r="A71" s="2"/>
      <c r="B71" s="2"/>
      <c r="C71" s="11" t="s">
        <v>96</v>
      </c>
      <c r="D71" s="2" t="s">
        <v>42</v>
      </c>
      <c r="E71" s="6">
        <v>2001608</v>
      </c>
    </row>
    <row r="72" spans="1:5" ht="15.75">
      <c r="A72" s="3" t="s">
        <v>98</v>
      </c>
      <c r="B72" s="3"/>
      <c r="C72" s="10"/>
      <c r="D72" s="3" t="s">
        <v>44</v>
      </c>
      <c r="E72" s="7">
        <f>E73+E75+E78</f>
        <v>79437</v>
      </c>
    </row>
    <row r="73" spans="1:5" ht="15.75">
      <c r="A73" s="2"/>
      <c r="B73" s="2" t="s">
        <v>99</v>
      </c>
      <c r="C73" s="11"/>
      <c r="D73" s="2" t="s">
        <v>45</v>
      </c>
      <c r="E73" s="6">
        <f>SUM(E74:E74)</f>
        <v>1000</v>
      </c>
    </row>
    <row r="74" spans="1:5" ht="63">
      <c r="A74" s="2"/>
      <c r="B74" s="2"/>
      <c r="C74" s="13" t="s">
        <v>60</v>
      </c>
      <c r="D74" s="2" t="s">
        <v>5</v>
      </c>
      <c r="E74" s="6">
        <v>1000</v>
      </c>
    </row>
    <row r="75" spans="1:5" ht="15.75">
      <c r="A75" s="2"/>
      <c r="B75" s="2" t="s">
        <v>101</v>
      </c>
      <c r="C75" s="11"/>
      <c r="D75" s="2" t="s">
        <v>48</v>
      </c>
      <c r="E75" s="6">
        <f>E76+E77</f>
        <v>76000</v>
      </c>
    </row>
    <row r="76" spans="1:5" ht="63">
      <c r="A76" s="2"/>
      <c r="B76" s="2"/>
      <c r="C76" s="13" t="s">
        <v>60</v>
      </c>
      <c r="D76" s="2" t="s">
        <v>5</v>
      </c>
      <c r="E76" s="6">
        <v>9000</v>
      </c>
    </row>
    <row r="77" spans="1:5" ht="15.75">
      <c r="A77" s="2"/>
      <c r="B77" s="2"/>
      <c r="C77" s="13" t="s">
        <v>100</v>
      </c>
      <c r="D77" s="2" t="s">
        <v>46</v>
      </c>
      <c r="E77" s="6">
        <v>67000</v>
      </c>
    </row>
    <row r="78" spans="1:5" ht="15.75">
      <c r="A78" s="2"/>
      <c r="B78" s="2">
        <v>80110</v>
      </c>
      <c r="C78" s="13"/>
      <c r="D78" s="2" t="s">
        <v>125</v>
      </c>
      <c r="E78" s="6">
        <f>E79</f>
        <v>2437</v>
      </c>
    </row>
    <row r="79" spans="1:5" ht="15.75">
      <c r="A79" s="2"/>
      <c r="B79" s="2"/>
      <c r="C79" s="13" t="s">
        <v>100</v>
      </c>
      <c r="D79" s="2" t="s">
        <v>46</v>
      </c>
      <c r="E79" s="6">
        <v>2437</v>
      </c>
    </row>
    <row r="80" spans="1:5" ht="15.75">
      <c r="A80" s="3" t="s">
        <v>102</v>
      </c>
      <c r="B80" s="3"/>
      <c r="C80" s="10"/>
      <c r="D80" s="3" t="s">
        <v>49</v>
      </c>
      <c r="E80" s="7">
        <f>E81+E83+E85+E88+E90</f>
        <v>1642100</v>
      </c>
    </row>
    <row r="81" spans="1:5" ht="47.25">
      <c r="A81" s="2"/>
      <c r="B81" s="2">
        <v>85212</v>
      </c>
      <c r="C81" s="11"/>
      <c r="D81" s="2" t="s">
        <v>109</v>
      </c>
      <c r="E81" s="6">
        <f>SUM(E82:E82)</f>
        <v>1390000</v>
      </c>
    </row>
    <row r="82" spans="1:5" ht="63">
      <c r="A82" s="2"/>
      <c r="B82" s="2"/>
      <c r="C82" s="11">
        <v>2010</v>
      </c>
      <c r="D82" s="2" t="s">
        <v>47</v>
      </c>
      <c r="E82" s="6">
        <v>1390000</v>
      </c>
    </row>
    <row r="83" spans="1:5" ht="47.25">
      <c r="A83" s="2"/>
      <c r="B83" s="2" t="s">
        <v>103</v>
      </c>
      <c r="C83" s="11"/>
      <c r="D83" s="2" t="s">
        <v>50</v>
      </c>
      <c r="E83" s="6">
        <f>E84</f>
        <v>19000</v>
      </c>
    </row>
    <row r="84" spans="1:5" ht="63">
      <c r="A84" s="2"/>
      <c r="B84" s="2"/>
      <c r="C84" s="11" t="s">
        <v>68</v>
      </c>
      <c r="D84" s="2" t="s">
        <v>47</v>
      </c>
      <c r="E84" s="6">
        <v>19000</v>
      </c>
    </row>
    <row r="85" spans="1:5" ht="31.5">
      <c r="A85" s="2"/>
      <c r="B85" s="2" t="s">
        <v>104</v>
      </c>
      <c r="C85" s="11"/>
      <c r="D85" s="2" t="s">
        <v>133</v>
      </c>
      <c r="E85" s="6">
        <f>E86+E87</f>
        <v>147000</v>
      </c>
    </row>
    <row r="86" spans="1:5" ht="63">
      <c r="A86" s="2"/>
      <c r="B86" s="2"/>
      <c r="C86" s="11" t="s">
        <v>68</v>
      </c>
      <c r="D86" s="2" t="s">
        <v>47</v>
      </c>
      <c r="E86" s="6">
        <v>83800</v>
      </c>
    </row>
    <row r="87" spans="1:5" ht="47.25">
      <c r="A87" s="2"/>
      <c r="B87" s="2"/>
      <c r="C87" s="11">
        <v>2030</v>
      </c>
      <c r="D87" s="2" t="s">
        <v>108</v>
      </c>
      <c r="E87" s="6">
        <v>63200</v>
      </c>
    </row>
    <row r="88" spans="1:5" ht="15.75">
      <c r="A88" s="2"/>
      <c r="B88" s="2" t="s">
        <v>105</v>
      </c>
      <c r="C88" s="11"/>
      <c r="D88" s="2" t="s">
        <v>51</v>
      </c>
      <c r="E88" s="6">
        <f>E89</f>
        <v>73500</v>
      </c>
    </row>
    <row r="89" spans="1:5" ht="47.25">
      <c r="A89" s="2"/>
      <c r="B89" s="2"/>
      <c r="C89" s="11">
        <v>2030</v>
      </c>
      <c r="D89" s="2" t="s">
        <v>108</v>
      </c>
      <c r="E89" s="6">
        <v>73500</v>
      </c>
    </row>
    <row r="90" spans="1:5" ht="15.75">
      <c r="A90" s="2"/>
      <c r="B90" s="2">
        <v>85295</v>
      </c>
      <c r="C90" s="11"/>
      <c r="D90" s="2" t="s">
        <v>4</v>
      </c>
      <c r="E90" s="6">
        <f>E91+E92</f>
        <v>12600</v>
      </c>
    </row>
    <row r="91" spans="1:5" ht="47.25">
      <c r="A91" s="2"/>
      <c r="B91" s="2"/>
      <c r="C91" s="11">
        <v>2030</v>
      </c>
      <c r="D91" s="2" t="s">
        <v>124</v>
      </c>
      <c r="E91" s="6">
        <v>12600</v>
      </c>
    </row>
    <row r="92" spans="1:5" ht="47.25">
      <c r="A92" s="2"/>
      <c r="B92" s="2"/>
      <c r="C92" s="11">
        <v>2440</v>
      </c>
      <c r="D92" s="2" t="s">
        <v>126</v>
      </c>
      <c r="E92" s="6">
        <v>0</v>
      </c>
    </row>
    <row r="93" spans="1:5" ht="31.5">
      <c r="A93" s="3">
        <v>854</v>
      </c>
      <c r="B93" s="3"/>
      <c r="C93" s="10"/>
      <c r="D93" s="3" t="s">
        <v>115</v>
      </c>
      <c r="E93" s="7">
        <f>E94</f>
        <v>50000</v>
      </c>
    </row>
    <row r="94" spans="1:5" ht="15.75">
      <c r="A94" s="2"/>
      <c r="B94" s="2">
        <v>85401</v>
      </c>
      <c r="C94" s="11"/>
      <c r="D94" s="2" t="s">
        <v>116</v>
      </c>
      <c r="E94" s="6">
        <f>E95</f>
        <v>50000</v>
      </c>
    </row>
    <row r="95" spans="1:5" ht="15.75">
      <c r="A95" s="2"/>
      <c r="B95" s="2"/>
      <c r="C95" s="13" t="s">
        <v>100</v>
      </c>
      <c r="D95" s="2" t="s">
        <v>46</v>
      </c>
      <c r="E95" s="6">
        <v>50000</v>
      </c>
    </row>
    <row r="96" spans="1:5" ht="31.5">
      <c r="A96" s="3" t="s">
        <v>106</v>
      </c>
      <c r="B96" s="3"/>
      <c r="C96" s="10"/>
      <c r="D96" s="3" t="s">
        <v>52</v>
      </c>
      <c r="E96" s="7">
        <f>E97</f>
        <v>40000</v>
      </c>
    </row>
    <row r="97" spans="1:5" ht="15.75">
      <c r="A97" s="2"/>
      <c r="B97" s="2">
        <v>90001</v>
      </c>
      <c r="C97" s="11"/>
      <c r="D97" s="2" t="s">
        <v>110</v>
      </c>
      <c r="E97" s="6">
        <f>E98</f>
        <v>40000</v>
      </c>
    </row>
    <row r="98" spans="1:5" ht="31.5">
      <c r="A98" s="2"/>
      <c r="B98" s="2"/>
      <c r="C98" s="13" t="s">
        <v>61</v>
      </c>
      <c r="D98" s="2" t="s">
        <v>6</v>
      </c>
      <c r="E98" s="6">
        <v>40000</v>
      </c>
    </row>
    <row r="99" spans="1:5" ht="15.75">
      <c r="A99" s="2"/>
      <c r="B99" s="3"/>
      <c r="C99" s="10"/>
      <c r="D99" s="3" t="s">
        <v>53</v>
      </c>
      <c r="E99" s="7">
        <f>E15+E18+E23+E28+E34+E37+E40+E67+E72+E80+E93+E96</f>
        <v>11055531</v>
      </c>
    </row>
    <row r="100" spans="1:5" ht="15.75">
      <c r="A100" s="14"/>
      <c r="B100" s="14"/>
      <c r="C100" s="15"/>
      <c r="D100" s="2" t="s">
        <v>54</v>
      </c>
      <c r="E100" s="19"/>
    </row>
    <row r="101" spans="1:5" ht="62.25" customHeight="1">
      <c r="A101" s="24"/>
      <c r="B101" s="24"/>
      <c r="C101" s="25"/>
      <c r="D101" s="2" t="s">
        <v>55</v>
      </c>
      <c r="E101" s="6">
        <f>E30+E36+E39+E82+E84+E86</f>
        <v>1555671</v>
      </c>
    </row>
    <row r="102" spans="1:5" ht="47.25">
      <c r="A102" s="33"/>
      <c r="B102" s="33"/>
      <c r="C102" s="34"/>
      <c r="D102" s="2" t="s">
        <v>138</v>
      </c>
      <c r="E102" s="6">
        <v>92712</v>
      </c>
    </row>
    <row r="103" spans="1:5" ht="15.75">
      <c r="A103" s="1"/>
      <c r="B103" s="1"/>
      <c r="C103" s="12"/>
      <c r="D103" s="1"/>
      <c r="E103" s="16"/>
    </row>
    <row r="104" spans="1:5" ht="15.75">
      <c r="A104" s="1"/>
      <c r="B104" s="1"/>
      <c r="C104" s="12"/>
      <c r="D104" s="1"/>
      <c r="E104" s="16"/>
    </row>
  </sheetData>
  <mergeCells count="6">
    <mergeCell ref="A7:E7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2006-01-09T07:52:51Z</cp:lastPrinted>
  <dcterms:created xsi:type="dcterms:W3CDTF">1997-02-26T13:46:56Z</dcterms:created>
  <dcterms:modified xsi:type="dcterms:W3CDTF">2006-02-09T10:44:45Z</dcterms:modified>
  <cp:category/>
  <cp:version/>
  <cp:contentType/>
  <cp:contentStatus/>
</cp:coreProperties>
</file>